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455" windowHeight="8715" activeTab="1"/>
  </bookViews>
  <sheets>
    <sheet name="Consolidación (Exp) (23)" sheetId="1" r:id="rId1"/>
    <sheet name="AREAS DE GASTO" sheetId="2" r:id="rId2"/>
  </sheets>
  <externalReferences>
    <externalReference r:id="rId3"/>
  </externalReferences>
  <definedNames>
    <definedName name="fERIAL">[1]Ayto_2004!$A$1:$F$56</definedName>
    <definedName name="RUN_RegModCredito">#REF!</definedName>
  </definedNames>
  <calcPr calcId="125725"/>
</workbook>
</file>

<file path=xl/calcChain.xml><?xml version="1.0" encoding="utf-8"?>
<calcChain xmlns="http://schemas.openxmlformats.org/spreadsheetml/2006/main">
  <c r="F16" i="1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15"/>
  <c r="C37"/>
  <c r="E37"/>
  <c r="D37"/>
  <c r="F37" l="1"/>
</calcChain>
</file>

<file path=xl/sharedStrings.xml><?xml version="1.0" encoding="utf-8"?>
<sst xmlns="http://schemas.openxmlformats.org/spreadsheetml/2006/main" count="25" uniqueCount="20">
  <si>
    <t>AYUNTAMIENTO</t>
  </si>
  <si>
    <t>PALACIO CONGRESOS S.A.</t>
  </si>
  <si>
    <t>AJUSTES</t>
  </si>
  <si>
    <t>(-)</t>
  </si>
  <si>
    <t>CONSOLIDADO</t>
  </si>
  <si>
    <t>POLITICA DE GASTO</t>
  </si>
  <si>
    <t>Expediente 15483/2024</t>
  </si>
  <si>
    <t>PRESUPUESTOS DE LAS ENTIDADES LOCALES PARA 2025</t>
  </si>
  <si>
    <t>TOTAL</t>
  </si>
  <si>
    <t>PRESUPUESTO</t>
  </si>
  <si>
    <t>AREAS DE GASTO</t>
  </si>
  <si>
    <t>DESCRIPCIÓN</t>
  </si>
  <si>
    <t>DEUDA PÚBLICA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</si>
  <si>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</si>
  <si>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</si>
  <si>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</si>
  <si>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</si>
  <si>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</si>
  <si>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PRESUPUESTO CONSOLIDADO</t>
  </si>
  <si>
    <t>PRESUPUESTO CONSOLIDADO 2025 POR ÁREAS DE GASTO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</si>
</sst>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\$#,##0_);&quot;($&quot;#,##0\)"/>
    <numFmt numFmtId="165" formatCode="_-* #,##0.00\ [$€]_-;\-* #,##0.00\ [$€]_-;_-* &quot;-&quot;??\ [$€]_-;_-@_-"/>
    <numFmt numFmtId="166" formatCode="00"/>
    <numFmt numFmtId="167" formatCode="_-* #,##0.00\ &quot;pta&quot;_-;\-* #,##0.00\ &quot;pta&quot;_-;_-* &quot;-&quot;??\ &quot;pta&quot;_-;_-@_-"/>
    <numFmt numFmtId="168" formatCode="#,##0.00\ &quot;€&quot;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9.75"/>
      <name val="Abadi MT Condensed"/>
      <family val="2"/>
    </font>
    <font>
      <sz val="10"/>
      <color indexed="18"/>
      <name val="Abadi MT Condensed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10"/>
      <name val="Abadi MT Condensed"/>
      <family val="2"/>
    </font>
    <font>
      <b/>
      <sz val="12"/>
      <name val="Abadi MT Condensed"/>
      <family val="2"/>
    </font>
    <font>
      <sz val="9.75"/>
      <name val="Abadi MT Condensed"/>
      <family val="2"/>
    </font>
    <font>
      <sz val="12"/>
      <name val="Abadi MT Condensed Extra Bol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0" fontId="4" fillId="0" borderId="2">
      <alignment horizontal="center"/>
    </xf>
    <xf numFmtId="164" fontId="5" fillId="0" borderId="0" applyFill="0">
      <alignment horizontal="right"/>
      <protection locked="0"/>
    </xf>
    <xf numFmtId="0" fontId="6" fillId="0" borderId="3" applyNumberFormat="0" applyFill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horizontal="right"/>
    </xf>
    <xf numFmtId="0" fontId="10" fillId="0" borderId="0">
      <alignment horizontal="right"/>
    </xf>
    <xf numFmtId="164" fontId="11" fillId="0" borderId="4" applyFill="0"/>
    <xf numFmtId="0" fontId="12" fillId="0" borderId="5">
      <alignment horizontal="left"/>
    </xf>
    <xf numFmtId="0" fontId="7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9" applyNumberFormat="0" applyAlignment="0" applyProtection="0"/>
    <xf numFmtId="0" fontId="21" fillId="6" borderId="10" applyNumberFormat="0" applyAlignment="0" applyProtection="0"/>
    <xf numFmtId="0" fontId="22" fillId="6" borderId="9" applyNumberFormat="0" applyAlignment="0" applyProtection="0"/>
    <xf numFmtId="0" fontId="23" fillId="0" borderId="11" applyNumberFormat="0" applyFill="0" applyAlignment="0" applyProtection="0"/>
    <xf numFmtId="0" fontId="24" fillId="7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167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top"/>
    </xf>
    <xf numFmtId="44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>
      <alignment vertical="top"/>
    </xf>
    <xf numFmtId="0" fontId="1" fillId="0" borderId="0"/>
    <xf numFmtId="0" fontId="31" fillId="0" borderId="0">
      <alignment vertical="top"/>
    </xf>
    <xf numFmtId="0" fontId="30" fillId="0" borderId="0"/>
    <xf numFmtId="0" fontId="31" fillId="0" borderId="0">
      <alignment vertical="top"/>
    </xf>
    <xf numFmtId="0" fontId="1" fillId="0" borderId="0"/>
    <xf numFmtId="0" fontId="30" fillId="0" borderId="0"/>
    <xf numFmtId="0" fontId="2" fillId="0" borderId="0"/>
    <xf numFmtId="0" fontId="30" fillId="0" borderId="0"/>
    <xf numFmtId="0" fontId="31" fillId="0" borderId="0">
      <alignment vertical="top"/>
    </xf>
    <xf numFmtId="0" fontId="30" fillId="0" borderId="0"/>
    <xf numFmtId="0" fontId="1" fillId="8" borderId="13" applyNumberFormat="0" applyFont="0" applyAlignment="0" applyProtection="0"/>
  </cellStyleXfs>
  <cellXfs count="58">
    <xf numFmtId="0" fontId="0" fillId="0" borderId="0" xfId="0"/>
    <xf numFmtId="0" fontId="32" fillId="0" borderId="0" xfId="0" applyFont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33" fillId="0" borderId="0" xfId="15" applyFont="1" applyAlignment="1">
      <alignment horizontal="left" vertical="center" wrapText="1"/>
    </xf>
    <xf numFmtId="0" fontId="32" fillId="0" borderId="0" xfId="15" applyFont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4" fillId="33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68" fontId="32" fillId="0" borderId="19" xfId="64" applyNumberFormat="1" applyFont="1" applyBorder="1" applyAlignment="1">
      <alignment horizontal="right" vertical="center" wrapText="1"/>
    </xf>
    <xf numFmtId="168" fontId="32" fillId="0" borderId="19" xfId="0" applyNumberFormat="1" applyFont="1" applyFill="1" applyBorder="1" applyAlignment="1">
      <alignment horizontal="center" vertical="center" wrapText="1"/>
    </xf>
    <xf numFmtId="168" fontId="32" fillId="0" borderId="19" xfId="0" applyNumberFormat="1" applyFont="1" applyFill="1" applyBorder="1" applyAlignment="1">
      <alignment horizontal="right" vertical="center" wrapText="1"/>
    </xf>
    <xf numFmtId="0" fontId="32" fillId="0" borderId="17" xfId="0" applyFont="1" applyFill="1" applyBorder="1" applyAlignment="1">
      <alignment horizontal="center" vertical="center" wrapText="1"/>
    </xf>
    <xf numFmtId="168" fontId="32" fillId="0" borderId="17" xfId="0" applyNumberFormat="1" applyFont="1" applyFill="1" applyBorder="1" applyAlignment="1">
      <alignment horizontal="right" vertical="center" wrapText="1"/>
    </xf>
    <xf numFmtId="168" fontId="32" fillId="0" borderId="17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68" fontId="32" fillId="0" borderId="17" xfId="0" applyNumberFormat="1" applyFont="1" applyBorder="1" applyAlignment="1">
      <alignment horizontal="right" vertical="center" wrapText="1"/>
    </xf>
    <xf numFmtId="168" fontId="32" fillId="0" borderId="17" xfId="0" applyNumberFormat="1" applyFont="1" applyBorder="1" applyAlignment="1">
      <alignment vertical="center" wrapText="1"/>
    </xf>
    <xf numFmtId="168" fontId="35" fillId="0" borderId="17" xfId="0" applyNumberFormat="1" applyFont="1" applyBorder="1" applyAlignment="1">
      <alignment vertical="center" wrapText="1"/>
    </xf>
    <xf numFmtId="166" fontId="32" fillId="0" borderId="17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8" fontId="32" fillId="0" borderId="21" xfId="0" applyNumberFormat="1" applyFont="1" applyBorder="1" applyAlignment="1">
      <alignment horizontal="right" vertical="center" wrapText="1"/>
    </xf>
    <xf numFmtId="168" fontId="32" fillId="0" borderId="21" xfId="0" applyNumberFormat="1" applyFont="1" applyBorder="1" applyAlignment="1">
      <alignment vertical="center" wrapText="1"/>
    </xf>
    <xf numFmtId="168" fontId="32" fillId="0" borderId="21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34" fillId="0" borderId="22" xfId="0" applyFont="1" applyBorder="1" applyAlignment="1">
      <alignment horizontal="right" vertical="center" wrapText="1"/>
    </xf>
    <xf numFmtId="168" fontId="34" fillId="0" borderId="23" xfId="0" applyNumberFormat="1" applyFont="1" applyBorder="1" applyAlignment="1">
      <alignment vertical="center" wrapText="1"/>
    </xf>
    <xf numFmtId="168" fontId="34" fillId="0" borderId="15" xfId="0" applyNumberFormat="1" applyFont="1" applyBorder="1" applyAlignment="1">
      <alignment vertical="center" wrapText="1"/>
    </xf>
    <xf numFmtId="168" fontId="34" fillId="0" borderId="24" xfId="0" applyNumberFormat="1" applyFont="1" applyBorder="1" applyAlignment="1">
      <alignment vertical="center" wrapText="1"/>
    </xf>
    <xf numFmtId="4" fontId="32" fillId="0" borderId="0" xfId="0" applyNumberFormat="1" applyFont="1" applyFill="1" applyAlignment="1">
      <alignment vertical="center" wrapText="1"/>
    </xf>
    <xf numFmtId="168" fontId="32" fillId="0" borderId="0" xfId="0" applyNumberFormat="1" applyFont="1" applyFill="1" applyAlignment="1">
      <alignment vertical="center" wrapText="1"/>
    </xf>
    <xf numFmtId="0" fontId="34" fillId="33" borderId="16" xfId="0" applyFont="1" applyFill="1" applyBorder="1" applyAlignment="1">
      <alignment horizontal="center" vertical="center" wrapText="1"/>
    </xf>
    <xf numFmtId="0" fontId="34" fillId="33" borderId="18" xfId="0" applyFont="1" applyFill="1" applyBorder="1" applyAlignment="1">
      <alignment horizontal="center" vertical="center" wrapText="1"/>
    </xf>
    <xf numFmtId="0" fontId="36" fillId="0" borderId="0" xfId="15" applyFont="1" applyAlignment="1">
      <alignment horizontal="center" vertical="center" wrapText="1"/>
    </xf>
    <xf numFmtId="1" fontId="32" fillId="0" borderId="0" xfId="0" applyNumberFormat="1" applyFont="1" applyFill="1" applyAlignment="1">
      <alignment horizontal="center" vertical="center" wrapText="1"/>
    </xf>
    <xf numFmtId="168" fontId="34" fillId="0" borderId="26" xfId="0" applyNumberFormat="1" applyFont="1" applyBorder="1" applyAlignment="1">
      <alignment vertical="center" wrapText="1"/>
    </xf>
    <xf numFmtId="168" fontId="34" fillId="0" borderId="20" xfId="0" applyNumberFormat="1" applyFont="1" applyBorder="1" applyAlignment="1">
      <alignment vertical="center" wrapText="1"/>
    </xf>
    <xf numFmtId="168" fontId="34" fillId="0" borderId="27" xfId="0" applyNumberFormat="1" applyFont="1" applyBorder="1" applyAlignment="1">
      <alignment vertical="center" wrapText="1"/>
    </xf>
    <xf numFmtId="1" fontId="34" fillId="33" borderId="25" xfId="0" applyNumberFormat="1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168" fontId="32" fillId="0" borderId="25" xfId="0" applyNumberFormat="1" applyFont="1" applyBorder="1" applyAlignment="1">
      <alignment horizontal="right" vertical="center" wrapText="1"/>
    </xf>
    <xf numFmtId="168" fontId="32" fillId="0" borderId="25" xfId="0" applyNumberFormat="1" applyFont="1" applyBorder="1" applyAlignment="1">
      <alignment vertical="center" wrapText="1"/>
    </xf>
    <xf numFmtId="168" fontId="35" fillId="0" borderId="25" xfId="0" applyNumberFormat="1" applyFont="1" applyBorder="1" applyAlignment="1">
      <alignment vertical="center" wrapText="1"/>
    </xf>
    <xf numFmtId="168" fontId="34" fillId="0" borderId="28" xfId="0" applyNumberFormat="1" applyFont="1" applyBorder="1" applyAlignment="1">
      <alignment vertical="center" wrapText="1"/>
    </xf>
    <xf numFmtId="1" fontId="34" fillId="33" borderId="29" xfId="0" applyNumberFormat="1" applyFont="1" applyFill="1" applyBorder="1" applyAlignment="1">
      <alignment horizontal="center" vertical="center" wrapText="1"/>
    </xf>
    <xf numFmtId="1" fontId="34" fillId="33" borderId="30" xfId="0" applyNumberFormat="1" applyFont="1" applyFill="1" applyBorder="1" applyAlignment="1">
      <alignment horizontal="center" vertical="center" wrapText="1"/>
    </xf>
    <xf numFmtId="0" fontId="34" fillId="33" borderId="30" xfId="0" applyFont="1" applyFill="1" applyBorder="1" applyAlignment="1">
      <alignment horizontal="center" vertical="center" wrapText="1"/>
    </xf>
    <xf numFmtId="0" fontId="34" fillId="33" borderId="30" xfId="0" applyFont="1" applyFill="1" applyBorder="1" applyAlignment="1">
      <alignment horizontal="center" vertical="center" wrapText="1"/>
    </xf>
    <xf numFmtId="1" fontId="34" fillId="33" borderId="31" xfId="0" applyNumberFormat="1" applyFont="1" applyFill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 wrapText="1"/>
    </xf>
    <xf numFmtId="168" fontId="32" fillId="0" borderId="32" xfId="0" applyNumberFormat="1" applyFont="1" applyFill="1" applyBorder="1" applyAlignment="1">
      <alignment horizontal="right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1" fontId="34" fillId="0" borderId="0" xfId="0" applyNumberFormat="1" applyFont="1" applyFill="1" applyAlignment="1">
      <alignment horizontal="center" vertical="center" wrapText="1"/>
    </xf>
    <xf numFmtId="0" fontId="34" fillId="33" borderId="35" xfId="0" applyFont="1" applyFill="1" applyBorder="1" applyAlignment="1">
      <alignment horizontal="center" vertical="center" wrapText="1"/>
    </xf>
    <xf numFmtId="0" fontId="34" fillId="33" borderId="36" xfId="0" applyFont="1" applyFill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left" vertical="center" wrapText="1"/>
    </xf>
  </cellXfs>
  <cellStyles count="83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abeceraColumnas" xfId="1"/>
    <cellStyle name="Cálculo" xfId="26" builtinId="22" customBuiltin="1"/>
    <cellStyle name="Celda de comprobación" xfId="28" builtinId="23" customBuiltin="1"/>
    <cellStyle name="Celda vinculada" xfId="27" builtinId="24" customBuiltin="1"/>
    <cellStyle name="Column Header" xfId="2"/>
    <cellStyle name="Currency (blue)" xfId="3"/>
    <cellStyle name="Default" xfId="57"/>
    <cellStyle name="Default 2" xfId="58"/>
    <cellStyle name="Default 2 2" xfId="59"/>
    <cellStyle name="Default 3" xfId="60"/>
    <cellStyle name="Default 4" xfId="61"/>
    <cellStyle name="Default 4 2" xfId="62"/>
    <cellStyle name="Default 5" xfId="63"/>
    <cellStyle name="Encabezado 1" xfId="4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5"/>
    <cellStyle name="Euro 2" xfId="6"/>
    <cellStyle name="Euro 3" xfId="7"/>
    <cellStyle name="Euro 3 2" xfId="8"/>
    <cellStyle name="Incorrecto" xfId="22" builtinId="27" customBuiltin="1"/>
    <cellStyle name="Moneda 2" xfId="65"/>
    <cellStyle name="Moneda 3" xfId="66"/>
    <cellStyle name="Moneda 4" xfId="67"/>
    <cellStyle name="Moneda 5" xfId="68"/>
    <cellStyle name="Moneda 6" xfId="69"/>
    <cellStyle name="Moneda 7" xfId="70"/>
    <cellStyle name="Moneda 8" xfId="64"/>
    <cellStyle name="Neutral" xfId="23" builtinId="28" customBuiltin="1"/>
    <cellStyle name="Normal" xfId="0" builtinId="0"/>
    <cellStyle name="Normal 2" xfId="9"/>
    <cellStyle name="Normal 2 2" xfId="72"/>
    <cellStyle name="Normal 2 3" xfId="73"/>
    <cellStyle name="Normal 2 4" xfId="71"/>
    <cellStyle name="Normal 3" xfId="10"/>
    <cellStyle name="Normal 3 2" xfId="75"/>
    <cellStyle name="Normal 3 3" xfId="74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56"/>
    <cellStyle name="Normal_cálculos_ben_fiscales_pto(2018)" xfId="15"/>
    <cellStyle name="Notas 2" xfId="82"/>
    <cellStyle name="Row Lvl 2" xfId="11"/>
    <cellStyle name="Row Total" xfId="12"/>
    <cellStyle name="Row Total (currency)" xfId="13"/>
    <cellStyle name="Salida" xfId="25" builtinId="21" customBuiltin="1"/>
    <cellStyle name="Subtitle" xfId="14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oel\intervencion\WINDOWS\Profiles\lcasanova\Mis%20documentos\Estados%20y%20cuentas%20anuales\Liquidaci&#243;n\2004\Gastos%20financiados%20con%20RT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yto_2004"/>
      <sheetName val="Ferial_2004"/>
    </sheetNames>
    <sheetDataSet>
      <sheetData sheetId="0" refreshError="1">
        <row r="1">
          <cell r="A1" t="str">
            <v>Rem</v>
          </cell>
          <cell r="B1" t="str">
            <v>Func.</v>
          </cell>
          <cell r="C1" t="str">
            <v>Eco.</v>
          </cell>
          <cell r="D1" t="str">
            <v>Nombre partida</v>
          </cell>
          <cell r="E1" t="str">
            <v>Oblig. Rec.</v>
          </cell>
          <cell r="F1" t="str">
            <v>RT incorporado</v>
          </cell>
        </row>
        <row r="2">
          <cell r="F2" t="str">
            <v>Afectado</v>
          </cell>
        </row>
        <row r="3">
          <cell r="A3" t="str">
            <v>N</v>
          </cell>
          <cell r="B3" t="str">
            <v>121</v>
          </cell>
          <cell r="C3" t="str">
            <v>21200</v>
          </cell>
          <cell r="D3" t="str">
            <v>REPARACIONES Y CONSERVACIÓN EDIFICIOS SERVICIOS. G</v>
          </cell>
          <cell r="E3">
            <v>44630.879999999997</v>
          </cell>
        </row>
        <row r="4">
          <cell r="A4" t="str">
            <v>N</v>
          </cell>
          <cell r="B4" t="str">
            <v>121</v>
          </cell>
          <cell r="C4" t="str">
            <v>22100</v>
          </cell>
          <cell r="D4" t="str">
            <v>SUMINISTRO ENERGÍA ELÉCTRICA  EDIFICIOS SERVICIOS.</v>
          </cell>
          <cell r="E4">
            <v>44929.84</v>
          </cell>
        </row>
        <row r="5">
          <cell r="A5" t="str">
            <v>N</v>
          </cell>
          <cell r="B5" t="str">
            <v>121</v>
          </cell>
          <cell r="C5" t="str">
            <v>22602</v>
          </cell>
          <cell r="D5" t="str">
            <v>PUBLICIDAD Y PROPAGANDA SERVICIOS GENERALES</v>
          </cell>
          <cell r="E5">
            <v>32193.91</v>
          </cell>
        </row>
        <row r="6">
          <cell r="A6" t="str">
            <v>N</v>
          </cell>
          <cell r="B6" t="str">
            <v>121</v>
          </cell>
          <cell r="C6" t="str">
            <v>22706</v>
          </cell>
          <cell r="D6" t="str">
            <v>ESTUDIOS Y TRABAJOS TÉCNICOS</v>
          </cell>
          <cell r="E6">
            <v>25835.54</v>
          </cell>
        </row>
        <row r="7">
          <cell r="A7" t="str">
            <v>N</v>
          </cell>
          <cell r="B7" t="str">
            <v>121</v>
          </cell>
          <cell r="C7" t="str">
            <v>62000</v>
          </cell>
          <cell r="D7" t="str">
            <v>Expropiación entorno ex-Colegiata intereses ptes.</v>
          </cell>
          <cell r="E7">
            <v>2592.33</v>
          </cell>
        </row>
        <row r="8">
          <cell r="A8" t="str">
            <v>N</v>
          </cell>
          <cell r="B8" t="str">
            <v>121</v>
          </cell>
          <cell r="C8" t="str">
            <v>62200</v>
          </cell>
          <cell r="D8" t="str">
            <v>Adquisición inmueble calle Baja de Santiago, 13</v>
          </cell>
          <cell r="E8">
            <v>9823.9699999999993</v>
          </cell>
        </row>
        <row r="9">
          <cell r="A9" t="str">
            <v>N</v>
          </cell>
          <cell r="B9" t="str">
            <v>121</v>
          </cell>
          <cell r="C9" t="str">
            <v>62205</v>
          </cell>
          <cell r="D9" t="str">
            <v>Adquisición inmueble calle Mayor 4</v>
          </cell>
          <cell r="E9">
            <v>11218.89</v>
          </cell>
        </row>
        <row r="10">
          <cell r="A10" t="str">
            <v>N</v>
          </cell>
          <cell r="B10" t="str">
            <v>121</v>
          </cell>
          <cell r="C10" t="str">
            <v>62701</v>
          </cell>
          <cell r="D10" t="str">
            <v>HONORARIOS PROYECTOS</v>
          </cell>
          <cell r="E10">
            <v>38217.96</v>
          </cell>
        </row>
        <row r="11">
          <cell r="A11" t="str">
            <v>N</v>
          </cell>
          <cell r="B11" t="str">
            <v>222</v>
          </cell>
          <cell r="C11" t="str">
            <v>12100</v>
          </cell>
          <cell r="D11" t="str">
            <v>RETRIBUCIONES COMPLEMENTARIAS POLICIA MUNICIPAL</v>
          </cell>
          <cell r="E11">
            <v>150453.75</v>
          </cell>
        </row>
        <row r="12">
          <cell r="A12" t="str">
            <v>N</v>
          </cell>
          <cell r="B12" t="str">
            <v>222</v>
          </cell>
          <cell r="C12" t="str">
            <v>20400</v>
          </cell>
          <cell r="D12" t="str">
            <v>Renting vehículo policía municipal</v>
          </cell>
          <cell r="E12">
            <v>0</v>
          </cell>
        </row>
        <row r="13">
          <cell r="A13" t="str">
            <v>N</v>
          </cell>
          <cell r="B13" t="str">
            <v>222</v>
          </cell>
          <cell r="C13" t="str">
            <v>20401</v>
          </cell>
          <cell r="D13" t="str">
            <v>Renting grúa municipal</v>
          </cell>
          <cell r="E13">
            <v>1498.37</v>
          </cell>
        </row>
        <row r="14">
          <cell r="A14" t="str">
            <v>N</v>
          </cell>
          <cell r="B14" t="str">
            <v>222</v>
          </cell>
          <cell r="C14" t="str">
            <v>21400</v>
          </cell>
          <cell r="D14" t="str">
            <v>REPARACIÓN Y CONSERVACIÓN VEHICULOS POLICIA MUNICI</v>
          </cell>
          <cell r="E14">
            <v>15441.3</v>
          </cell>
        </row>
        <row r="15">
          <cell r="A15" t="str">
            <v>N</v>
          </cell>
          <cell r="B15" t="str">
            <v>222</v>
          </cell>
          <cell r="C15" t="str">
            <v>22701</v>
          </cell>
          <cell r="D15" t="str">
            <v>MANTENIMIENTO SEMÁFOROS, PINTURA VIALES Y OTROS</v>
          </cell>
          <cell r="E15">
            <v>32733.24</v>
          </cell>
        </row>
        <row r="16">
          <cell r="A16" t="str">
            <v>N</v>
          </cell>
          <cell r="B16" t="str">
            <v>223</v>
          </cell>
          <cell r="C16" t="str">
            <v>46300</v>
          </cell>
          <cell r="D16" t="str">
            <v>Aportación a la Mancomunidad Antigranizao</v>
          </cell>
          <cell r="E16">
            <v>120</v>
          </cell>
        </row>
        <row r="17">
          <cell r="A17" t="str">
            <v>N</v>
          </cell>
          <cell r="B17" t="str">
            <v>313</v>
          </cell>
          <cell r="C17" t="str">
            <v>12100</v>
          </cell>
          <cell r="D17" t="str">
            <v>RETRIBUCIONES COMPLEMENTARIAS. PERSONAL DROGODEPEN</v>
          </cell>
          <cell r="E17">
            <v>32594.58</v>
          </cell>
        </row>
        <row r="18">
          <cell r="A18" t="str">
            <v>N</v>
          </cell>
          <cell r="B18" t="str">
            <v>313</v>
          </cell>
          <cell r="C18" t="str">
            <v>16000</v>
          </cell>
          <cell r="D18" t="str">
            <v>CUOTAS SEGURIDAD SOCIAL A CARGO DEL AYUNTAMIENTO</v>
          </cell>
          <cell r="E18">
            <v>787476.8</v>
          </cell>
        </row>
        <row r="19">
          <cell r="A19" t="str">
            <v>N</v>
          </cell>
          <cell r="B19" t="str">
            <v>422</v>
          </cell>
          <cell r="C19" t="str">
            <v>22103</v>
          </cell>
          <cell r="D19" t="str">
            <v>COMBUSTIBLE CALEFACCIÓN COLEGIOS</v>
          </cell>
          <cell r="E19">
            <v>21925.3</v>
          </cell>
        </row>
        <row r="20">
          <cell r="A20" t="str">
            <v>N</v>
          </cell>
          <cell r="B20" t="str">
            <v>432</v>
          </cell>
          <cell r="C20" t="str">
            <v>15100</v>
          </cell>
          <cell r="D20" t="str">
            <v>GRATIFICACIONES POR SERVICIOS EXTRAORDINARIOS</v>
          </cell>
          <cell r="E20">
            <v>5967.19</v>
          </cell>
        </row>
        <row r="21">
          <cell r="A21" t="str">
            <v>N</v>
          </cell>
          <cell r="B21" t="str">
            <v>435</v>
          </cell>
          <cell r="C21" t="str">
            <v>61101</v>
          </cell>
          <cell r="D21" t="str">
            <v>Jardines camping municipal</v>
          </cell>
          <cell r="E21">
            <v>7784.43</v>
          </cell>
        </row>
        <row r="22">
          <cell r="A22" t="str">
            <v>N</v>
          </cell>
          <cell r="B22" t="str">
            <v>441</v>
          </cell>
          <cell r="C22" t="str">
            <v>22600</v>
          </cell>
          <cell r="D22" t="str">
            <v>CANONES SANEAMIENTOS Y DISTRIBUCIÓN AGUAS</v>
          </cell>
          <cell r="E22">
            <v>25374.91</v>
          </cell>
        </row>
        <row r="23">
          <cell r="A23" t="str">
            <v>N</v>
          </cell>
          <cell r="B23" t="str">
            <v>442</v>
          </cell>
          <cell r="C23" t="str">
            <v>21400</v>
          </cell>
          <cell r="D23" t="str">
            <v>REPARAC.. Y CONSERVAC. VEHICULOS RECOGIDA BASURAS</v>
          </cell>
          <cell r="E23">
            <v>33774.06</v>
          </cell>
        </row>
        <row r="24">
          <cell r="A24" t="str">
            <v>N</v>
          </cell>
          <cell r="B24" t="str">
            <v>442</v>
          </cell>
          <cell r="C24" t="str">
            <v>22709</v>
          </cell>
          <cell r="D24" t="str">
            <v>TRABAJOS REALIZADOS POR EMPRESAS SERVICIO BASURAS</v>
          </cell>
          <cell r="E24">
            <v>35240.53</v>
          </cell>
        </row>
        <row r="25">
          <cell r="A25" t="str">
            <v>N</v>
          </cell>
          <cell r="B25" t="str">
            <v>444</v>
          </cell>
          <cell r="C25" t="str">
            <v>62300</v>
          </cell>
          <cell r="D25" t="str">
            <v>Inversiones,maq, instalac.,utillaje medio ambiente</v>
          </cell>
          <cell r="E25">
            <v>12016.85</v>
          </cell>
        </row>
        <row r="26">
          <cell r="A26" t="str">
            <v>N</v>
          </cell>
          <cell r="B26" t="str">
            <v>451</v>
          </cell>
          <cell r="C26" t="str">
            <v>14100</v>
          </cell>
          <cell r="D26" t="str">
            <v>RETRIBUCIONES PERSONAL TEMPORAL  CULTURA</v>
          </cell>
          <cell r="E26">
            <v>7923</v>
          </cell>
        </row>
        <row r="27">
          <cell r="A27" t="str">
            <v>N</v>
          </cell>
          <cell r="B27" t="str">
            <v>451</v>
          </cell>
          <cell r="C27" t="str">
            <v>22602</v>
          </cell>
          <cell r="D27" t="str">
            <v>PUBLICIDAD Y PROPAGANDA. PROMOCIÓN Y DIFUSIÓN CULT</v>
          </cell>
          <cell r="E27">
            <v>14641.31</v>
          </cell>
        </row>
        <row r="28">
          <cell r="A28" t="str">
            <v>N</v>
          </cell>
          <cell r="B28" t="str">
            <v>451</v>
          </cell>
          <cell r="C28" t="str">
            <v>22709</v>
          </cell>
          <cell r="D28" t="str">
            <v>TRABAJOS REALIZADOS POR EMPRESAS PROM. DIFUSIÓN. C</v>
          </cell>
          <cell r="E28">
            <v>169784.98</v>
          </cell>
        </row>
        <row r="29">
          <cell r="A29" t="str">
            <v>N</v>
          </cell>
          <cell r="B29" t="str">
            <v>451</v>
          </cell>
          <cell r="C29" t="str">
            <v>48903</v>
          </cell>
          <cell r="D29" t="str">
            <v>SUBVENCIÓN CONVENIO UNIÓN MUSICAL NTRA.SRA. PUEYOS</v>
          </cell>
          <cell r="E29">
            <v>24000</v>
          </cell>
        </row>
        <row r="30">
          <cell r="A30" t="str">
            <v>N</v>
          </cell>
          <cell r="B30" t="str">
            <v>451</v>
          </cell>
          <cell r="C30" t="str">
            <v>48905</v>
          </cell>
          <cell r="D30" t="str">
            <v>Subvención a la Polifónica Alcañizana</v>
          </cell>
          <cell r="E30">
            <v>6000</v>
          </cell>
        </row>
        <row r="31">
          <cell r="A31" t="str">
            <v>N</v>
          </cell>
          <cell r="B31" t="str">
            <v>452</v>
          </cell>
          <cell r="C31" t="str">
            <v>14100</v>
          </cell>
          <cell r="D31" t="str">
            <v>RETRIBUCIONES PERS. LABORAL TEMPORAL  DEPORTES</v>
          </cell>
          <cell r="E31">
            <v>41218.1</v>
          </cell>
        </row>
        <row r="32">
          <cell r="A32" t="str">
            <v>N</v>
          </cell>
          <cell r="B32" t="str">
            <v>452</v>
          </cell>
          <cell r="C32" t="str">
            <v>22608</v>
          </cell>
          <cell r="D32" t="str">
            <v>OTROS GASTOS EDUCACIÓN. FISICA Y DEPORTES</v>
          </cell>
          <cell r="E32">
            <v>40961.839999999997</v>
          </cell>
        </row>
        <row r="33">
          <cell r="A33" t="str">
            <v>N</v>
          </cell>
          <cell r="B33" t="str">
            <v>452</v>
          </cell>
          <cell r="C33" t="str">
            <v>63201</v>
          </cell>
          <cell r="D33" t="str">
            <v>Inversión reposición edificios e instalac. deport.</v>
          </cell>
          <cell r="E33">
            <v>17473</v>
          </cell>
        </row>
        <row r="34">
          <cell r="A34" t="str">
            <v>N</v>
          </cell>
          <cell r="B34" t="str">
            <v>454</v>
          </cell>
          <cell r="C34" t="str">
            <v>21200</v>
          </cell>
          <cell r="D34" t="str">
            <v>REPARACIÓN Y CONSERVACIÓN. PLAZA DE TOROS</v>
          </cell>
          <cell r="E34">
            <v>1266.54</v>
          </cell>
        </row>
        <row r="35">
          <cell r="A35" t="str">
            <v>N</v>
          </cell>
          <cell r="B35" t="str">
            <v>454</v>
          </cell>
          <cell r="C35" t="str">
            <v>22606</v>
          </cell>
          <cell r="D35" t="str">
            <v>ACTIVIDADES FIESTAS</v>
          </cell>
          <cell r="E35">
            <v>264039.26</v>
          </cell>
        </row>
        <row r="36">
          <cell r="A36" t="str">
            <v>N</v>
          </cell>
          <cell r="B36" t="str">
            <v>463</v>
          </cell>
          <cell r="C36" t="str">
            <v>48902</v>
          </cell>
          <cell r="D36" t="str">
            <v>Convenio Asociación Protectora de Animales</v>
          </cell>
          <cell r="E36">
            <v>6000</v>
          </cell>
        </row>
        <row r="37">
          <cell r="A37" t="str">
            <v>N</v>
          </cell>
          <cell r="B37" t="str">
            <v>463</v>
          </cell>
          <cell r="C37" t="str">
            <v>63300</v>
          </cell>
          <cell r="D37" t="str">
            <v>Acondicionamiento Mercado para Centro Juventud</v>
          </cell>
          <cell r="E37">
            <v>16451.77</v>
          </cell>
        </row>
        <row r="38">
          <cell r="A38" t="str">
            <v>N</v>
          </cell>
          <cell r="B38" t="str">
            <v>511</v>
          </cell>
          <cell r="C38" t="str">
            <v>22104</v>
          </cell>
          <cell r="D38" t="str">
            <v>VESTUARIO PERSONAL CARRETERAS. CAMINOS VIAS</v>
          </cell>
          <cell r="E38">
            <v>10579.33</v>
          </cell>
        </row>
        <row r="39">
          <cell r="A39" t="str">
            <v>N</v>
          </cell>
          <cell r="B39" t="str">
            <v>513</v>
          </cell>
          <cell r="C39" t="str">
            <v>20400</v>
          </cell>
          <cell r="D39" t="str">
            <v>Renting autobús transporte urbano</v>
          </cell>
          <cell r="E39">
            <v>0</v>
          </cell>
        </row>
        <row r="40">
          <cell r="A40" t="str">
            <v>N</v>
          </cell>
          <cell r="B40" t="str">
            <v>531</v>
          </cell>
          <cell r="C40" t="str">
            <v>62302</v>
          </cell>
          <cell r="D40" t="str">
            <v>INSTALACIÓN TOMAS DE AGUA AGRÍCOLAS</v>
          </cell>
          <cell r="E40">
            <v>7865.77</v>
          </cell>
        </row>
        <row r="41">
          <cell r="A41" t="str">
            <v>N</v>
          </cell>
          <cell r="B41" t="str">
            <v>721</v>
          </cell>
          <cell r="C41" t="str">
            <v>47000</v>
          </cell>
          <cell r="D41" t="str">
            <v>Subvenciones construcciones polígono Las Horcas</v>
          </cell>
          <cell r="E41">
            <v>3569.29</v>
          </cell>
        </row>
        <row r="42">
          <cell r="A42" t="str">
            <v>N</v>
          </cell>
          <cell r="B42" t="str">
            <v>721</v>
          </cell>
          <cell r="C42" t="str">
            <v>60100</v>
          </cell>
          <cell r="D42" t="str">
            <v>C E.R.Z. INVERSION EMPRESAS POLIGONO</v>
          </cell>
          <cell r="E42">
            <v>10670.31</v>
          </cell>
        </row>
        <row r="43">
          <cell r="A43" t="str">
            <v>N</v>
          </cell>
          <cell r="B43" t="str">
            <v>751</v>
          </cell>
          <cell r="C43" t="str">
            <v>22608</v>
          </cell>
          <cell r="D43" t="str">
            <v>OTROS GASTOS TURISMO</v>
          </cell>
          <cell r="E43">
            <v>34276.69</v>
          </cell>
        </row>
        <row r="44">
          <cell r="A44" t="str">
            <v>S</v>
          </cell>
          <cell r="B44" t="str">
            <v>121</v>
          </cell>
          <cell r="C44" t="str">
            <v>61101</v>
          </cell>
          <cell r="D44" t="str">
            <v>Adquisición finca trasera Ronda Belchite, 38</v>
          </cell>
          <cell r="E44">
            <v>0</v>
          </cell>
          <cell r="F44">
            <v>13522.74</v>
          </cell>
        </row>
        <row r="45">
          <cell r="A45" t="str">
            <v>S</v>
          </cell>
          <cell r="B45" t="str">
            <v>313</v>
          </cell>
          <cell r="C45" t="str">
            <v>48000</v>
          </cell>
          <cell r="D45" t="str">
            <v>Subv. reparación daños tormenta pedrisco</v>
          </cell>
          <cell r="E45">
            <v>63513.29</v>
          </cell>
          <cell r="F45">
            <v>66755.66</v>
          </cell>
        </row>
        <row r="46">
          <cell r="A46" t="str">
            <v>S</v>
          </cell>
          <cell r="B46" t="str">
            <v>432</v>
          </cell>
          <cell r="C46" t="str">
            <v>61102</v>
          </cell>
          <cell r="D46" t="str">
            <v>Suministro de mobiliario urbano</v>
          </cell>
          <cell r="E46">
            <v>0</v>
          </cell>
          <cell r="F46">
            <v>36366.050000000003</v>
          </cell>
        </row>
        <row r="47">
          <cell r="A47" t="str">
            <v>S</v>
          </cell>
          <cell r="B47" t="str">
            <v>435</v>
          </cell>
          <cell r="C47" t="str">
            <v>61101</v>
          </cell>
          <cell r="D47" t="str">
            <v>Mejora jardinería Polideportivo</v>
          </cell>
          <cell r="E47">
            <v>1865.28</v>
          </cell>
          <cell r="F47">
            <v>1865.28</v>
          </cell>
        </row>
        <row r="48">
          <cell r="A48" t="str">
            <v>S</v>
          </cell>
          <cell r="B48" t="str">
            <v>435</v>
          </cell>
          <cell r="C48" t="str">
            <v>61102</v>
          </cell>
          <cell r="D48" t="str">
            <v>Mejora jardinería plaza de España Bº Puigmoreno</v>
          </cell>
          <cell r="E48">
            <v>0</v>
          </cell>
          <cell r="F48">
            <v>620.6</v>
          </cell>
        </row>
        <row r="49">
          <cell r="A49" t="str">
            <v>S</v>
          </cell>
          <cell r="B49" t="str">
            <v>435</v>
          </cell>
          <cell r="C49" t="str">
            <v>62300</v>
          </cell>
          <cell r="D49" t="str">
            <v>Suministro de maquinaria y herramientas jardines</v>
          </cell>
          <cell r="E49">
            <v>15800</v>
          </cell>
          <cell r="F49">
            <v>15800</v>
          </cell>
        </row>
        <row r="50">
          <cell r="A50" t="str">
            <v>S</v>
          </cell>
          <cell r="B50" t="str">
            <v>442</v>
          </cell>
          <cell r="C50" t="str">
            <v>60102</v>
          </cell>
          <cell r="D50" t="str">
            <v>Suministro 25 contenedores de 1000 litros</v>
          </cell>
          <cell r="E50">
            <v>2923.2</v>
          </cell>
          <cell r="F50">
            <v>3000</v>
          </cell>
        </row>
        <row r="51">
          <cell r="A51" t="str">
            <v>S</v>
          </cell>
          <cell r="B51" t="str">
            <v>442</v>
          </cell>
          <cell r="C51" t="str">
            <v>60103</v>
          </cell>
          <cell r="D51" t="str">
            <v>Suministro de casetas cubrecontenedores</v>
          </cell>
          <cell r="E51">
            <v>6877.96</v>
          </cell>
          <cell r="F51">
            <v>6877.96</v>
          </cell>
        </row>
        <row r="52">
          <cell r="A52" t="str">
            <v>S</v>
          </cell>
          <cell r="B52" t="str">
            <v>511</v>
          </cell>
          <cell r="C52" t="str">
            <v>61104</v>
          </cell>
          <cell r="D52" t="str">
            <v>Suministro barandillas de seguridad</v>
          </cell>
          <cell r="E52">
            <v>56194.78</v>
          </cell>
          <cell r="F52">
            <v>56194.78</v>
          </cell>
        </row>
        <row r="53">
          <cell r="A53" t="str">
            <v>S</v>
          </cell>
          <cell r="B53" t="str">
            <v>511</v>
          </cell>
          <cell r="C53" t="str">
            <v>61111</v>
          </cell>
          <cell r="D53" t="str">
            <v>Sustitución carga filtrante potabilizadora</v>
          </cell>
          <cell r="E53">
            <v>61760</v>
          </cell>
          <cell r="F53">
            <v>4200</v>
          </cell>
        </row>
        <row r="54">
          <cell r="A54" t="str">
            <v>S</v>
          </cell>
          <cell r="B54" t="str">
            <v>511</v>
          </cell>
          <cell r="C54" t="str">
            <v>61112</v>
          </cell>
          <cell r="D54" t="str">
            <v>Modificación red abastecimiento polígono Las Horca</v>
          </cell>
          <cell r="E54">
            <v>8985.2099999999991</v>
          </cell>
          <cell r="F54">
            <v>8985.2099999999991</v>
          </cell>
        </row>
        <row r="55">
          <cell r="A55" t="str">
            <v>S</v>
          </cell>
          <cell r="B55" t="str">
            <v>511</v>
          </cell>
          <cell r="C55" t="str">
            <v>61113</v>
          </cell>
          <cell r="D55" t="str">
            <v>Obra Muro carretera de Zaragoza (Tractoter)</v>
          </cell>
          <cell r="E55">
            <v>13247.2</v>
          </cell>
          <cell r="F55">
            <v>13247.2</v>
          </cell>
        </row>
        <row r="56">
          <cell r="A56" t="str">
            <v>S</v>
          </cell>
          <cell r="B56" t="str">
            <v>511</v>
          </cell>
          <cell r="C56" t="str">
            <v>61114</v>
          </cell>
          <cell r="D56" t="str">
            <v>Instalación para el tratamiento del agua potable</v>
          </cell>
          <cell r="E56">
            <v>0</v>
          </cell>
          <cell r="F56">
            <v>34350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5:F40"/>
  <sheetViews>
    <sheetView workbookViewId="0">
      <selection activeCell="B8" sqref="B8:F8"/>
    </sheetView>
  </sheetViews>
  <sheetFormatPr baseColWidth="10" defaultRowHeight="17.25"/>
  <cols>
    <col min="1" max="1" width="1" style="1" customWidth="1"/>
    <col min="2" max="2" width="21.7109375" style="2" bestFit="1" customWidth="1"/>
    <col min="3" max="3" width="18.28515625" style="3" bestFit="1" customWidth="1"/>
    <col min="4" max="4" width="28.42578125" style="3" bestFit="1" customWidth="1"/>
    <col min="5" max="5" width="14.7109375" style="3" bestFit="1" customWidth="1"/>
    <col min="6" max="6" width="18.140625" style="3" bestFit="1" customWidth="1"/>
    <col min="7" max="16384" width="11.42578125" style="1"/>
  </cols>
  <sheetData>
    <row r="5" spans="2:6">
      <c r="B5" s="4" t="s">
        <v>6</v>
      </c>
    </row>
    <row r="6" spans="2:6">
      <c r="B6" s="5"/>
    </row>
    <row r="7" spans="2:6">
      <c r="B7" s="1"/>
      <c r="C7" s="1"/>
      <c r="D7" s="1"/>
      <c r="E7" s="1"/>
      <c r="F7" s="1"/>
    </row>
    <row r="8" spans="2:6" ht="18.75">
      <c r="B8" s="33" t="s">
        <v>7</v>
      </c>
      <c r="C8" s="33"/>
      <c r="D8" s="33"/>
      <c r="E8" s="33"/>
      <c r="F8" s="33"/>
    </row>
    <row r="9" spans="2:6">
      <c r="B9" s="5"/>
    </row>
    <row r="10" spans="2:6">
      <c r="B10" s="1"/>
    </row>
    <row r="12" spans="2:6" ht="18" thickBot="1"/>
    <row r="13" spans="2:6">
      <c r="B13" s="31" t="s">
        <v>5</v>
      </c>
      <c r="C13" s="31" t="s">
        <v>0</v>
      </c>
      <c r="D13" s="31" t="s">
        <v>1</v>
      </c>
      <c r="E13" s="6" t="s">
        <v>2</v>
      </c>
      <c r="F13" s="6" t="s">
        <v>9</v>
      </c>
    </row>
    <row r="14" spans="2:6" ht="18" thickBot="1">
      <c r="B14" s="32"/>
      <c r="C14" s="32"/>
      <c r="D14" s="32"/>
      <c r="E14" s="7" t="s">
        <v>3</v>
      </c>
      <c r="F14" s="7" t="s">
        <v>4</v>
      </c>
    </row>
    <row r="15" spans="2:6">
      <c r="B15" s="8">
        <v>11</v>
      </c>
      <c r="C15" s="9">
        <v>2295826.94</v>
      </c>
      <c r="D15" s="10"/>
      <c r="E15" s="10"/>
      <c r="F15" s="11">
        <f>C15+D15-E15</f>
        <v>2295826.94</v>
      </c>
    </row>
    <row r="16" spans="2:6">
      <c r="B16" s="12">
        <v>13</v>
      </c>
      <c r="C16" s="13">
        <v>14990902.67</v>
      </c>
      <c r="D16" s="14"/>
      <c r="E16" s="14"/>
      <c r="F16" s="13">
        <f t="shared" ref="F16:F36" si="0">C16+D16-E16</f>
        <v>14990902.67</v>
      </c>
    </row>
    <row r="17" spans="2:6">
      <c r="B17" s="12">
        <v>15</v>
      </c>
      <c r="C17" s="13">
        <v>4178401.86</v>
      </c>
      <c r="D17" s="14"/>
      <c r="E17" s="14"/>
      <c r="F17" s="13">
        <f t="shared" si="0"/>
        <v>4178401.86</v>
      </c>
    </row>
    <row r="18" spans="2:6">
      <c r="B18" s="12">
        <v>16</v>
      </c>
      <c r="C18" s="13">
        <v>12140030.35</v>
      </c>
      <c r="D18" s="14"/>
      <c r="E18" s="14"/>
      <c r="F18" s="13">
        <f t="shared" si="0"/>
        <v>12140030.35</v>
      </c>
    </row>
    <row r="19" spans="2:6">
      <c r="B19" s="15">
        <v>17</v>
      </c>
      <c r="C19" s="16">
        <v>2620774.5099999998</v>
      </c>
      <c r="D19" s="17"/>
      <c r="E19" s="17"/>
      <c r="F19" s="13">
        <f t="shared" si="0"/>
        <v>2620774.5099999998</v>
      </c>
    </row>
    <row r="20" spans="2:6">
      <c r="B20" s="15">
        <v>23</v>
      </c>
      <c r="C20" s="16">
        <v>4368161.0999999996</v>
      </c>
      <c r="D20" s="17"/>
      <c r="E20" s="17"/>
      <c r="F20" s="13">
        <f t="shared" si="0"/>
        <v>4368161.0999999996</v>
      </c>
    </row>
    <row r="21" spans="2:6">
      <c r="B21" s="15">
        <v>24</v>
      </c>
      <c r="C21" s="16">
        <v>1038780.88</v>
      </c>
      <c r="D21" s="17"/>
      <c r="E21" s="17"/>
      <c r="F21" s="13">
        <f t="shared" si="0"/>
        <v>1038780.88</v>
      </c>
    </row>
    <row r="22" spans="2:6">
      <c r="B22" s="15">
        <v>31</v>
      </c>
      <c r="C22" s="16">
        <v>225327</v>
      </c>
      <c r="D22" s="17"/>
      <c r="E22" s="17"/>
      <c r="F22" s="13">
        <f t="shared" si="0"/>
        <v>225327</v>
      </c>
    </row>
    <row r="23" spans="2:6">
      <c r="B23" s="15">
        <v>32</v>
      </c>
      <c r="C23" s="16">
        <v>2883609.5</v>
      </c>
      <c r="D23" s="17"/>
      <c r="E23" s="18"/>
      <c r="F23" s="13">
        <f t="shared" si="0"/>
        <v>2883609.5</v>
      </c>
    </row>
    <row r="24" spans="2:6">
      <c r="B24" s="15">
        <v>33</v>
      </c>
      <c r="C24" s="16">
        <v>6899966.4900000002</v>
      </c>
      <c r="D24" s="17">
        <v>680000</v>
      </c>
      <c r="E24" s="18">
        <v>390000</v>
      </c>
      <c r="F24" s="13">
        <f t="shared" si="0"/>
        <v>7189966.4900000002</v>
      </c>
    </row>
    <row r="25" spans="2:6">
      <c r="B25" s="15">
        <v>34</v>
      </c>
      <c r="C25" s="16">
        <v>4292941.5</v>
      </c>
      <c r="D25" s="17"/>
      <c r="E25" s="18"/>
      <c r="F25" s="13">
        <f t="shared" si="0"/>
        <v>4292941.5</v>
      </c>
    </row>
    <row r="26" spans="2:6">
      <c r="B26" s="15">
        <v>41</v>
      </c>
      <c r="C26" s="16">
        <v>214200</v>
      </c>
      <c r="D26" s="17"/>
      <c r="E26" s="18"/>
      <c r="F26" s="13">
        <f t="shared" si="0"/>
        <v>214200</v>
      </c>
    </row>
    <row r="27" spans="2:6">
      <c r="B27" s="15">
        <v>42</v>
      </c>
      <c r="C27" s="16">
        <v>50000</v>
      </c>
      <c r="D27" s="17"/>
      <c r="E27" s="17"/>
      <c r="F27" s="13">
        <f t="shared" si="0"/>
        <v>50000</v>
      </c>
    </row>
    <row r="28" spans="2:6">
      <c r="B28" s="15">
        <v>43</v>
      </c>
      <c r="C28" s="16">
        <v>1975677.24</v>
      </c>
      <c r="D28" s="17"/>
      <c r="E28" s="17"/>
      <c r="F28" s="13">
        <f t="shared" si="0"/>
        <v>1975677.24</v>
      </c>
    </row>
    <row r="29" spans="2:6">
      <c r="B29" s="15">
        <v>44</v>
      </c>
      <c r="C29" s="16">
        <v>563600</v>
      </c>
      <c r="D29" s="17"/>
      <c r="E29" s="17"/>
      <c r="F29" s="13">
        <f t="shared" si="0"/>
        <v>563600</v>
      </c>
    </row>
    <row r="30" spans="2:6">
      <c r="B30" s="15">
        <v>46</v>
      </c>
      <c r="C30" s="16">
        <v>57000</v>
      </c>
      <c r="D30" s="17"/>
      <c r="E30" s="17"/>
      <c r="F30" s="13">
        <f t="shared" si="0"/>
        <v>57000</v>
      </c>
    </row>
    <row r="31" spans="2:6">
      <c r="B31" s="15">
        <v>49</v>
      </c>
      <c r="C31" s="16">
        <v>101720.67</v>
      </c>
      <c r="D31" s="17"/>
      <c r="E31" s="17"/>
      <c r="F31" s="13">
        <f t="shared" si="0"/>
        <v>101720.67</v>
      </c>
    </row>
    <row r="32" spans="2:6">
      <c r="B32" s="15">
        <v>91</v>
      </c>
      <c r="C32" s="16">
        <v>1577482.83</v>
      </c>
      <c r="D32" s="17"/>
      <c r="E32" s="17"/>
      <c r="F32" s="13">
        <f t="shared" si="0"/>
        <v>1577482.83</v>
      </c>
    </row>
    <row r="33" spans="2:6">
      <c r="B33" s="15">
        <v>92</v>
      </c>
      <c r="C33" s="16">
        <v>4373392.6399999997</v>
      </c>
      <c r="D33" s="17"/>
      <c r="E33" s="17"/>
      <c r="F33" s="13">
        <f t="shared" si="0"/>
        <v>4373392.6399999997</v>
      </c>
    </row>
    <row r="34" spans="2:6">
      <c r="B34" s="15">
        <v>93</v>
      </c>
      <c r="C34" s="16">
        <v>3022718.36</v>
      </c>
      <c r="D34" s="17"/>
      <c r="E34" s="17"/>
      <c r="F34" s="13">
        <f t="shared" si="0"/>
        <v>3022718.36</v>
      </c>
    </row>
    <row r="35" spans="2:6">
      <c r="B35" s="19">
        <v>94</v>
      </c>
      <c r="C35" s="16">
        <v>105500</v>
      </c>
      <c r="D35" s="17"/>
      <c r="E35" s="17"/>
      <c r="F35" s="13">
        <f t="shared" si="0"/>
        <v>105500</v>
      </c>
    </row>
    <row r="36" spans="2:6" ht="18" thickBot="1">
      <c r="B36" s="20">
        <v>1</v>
      </c>
      <c r="C36" s="21">
        <v>270524.07</v>
      </c>
      <c r="D36" s="22"/>
      <c r="E36" s="22"/>
      <c r="F36" s="23">
        <f t="shared" si="0"/>
        <v>270524.07</v>
      </c>
    </row>
    <row r="37" spans="2:6" s="24" customFormat="1" ht="23.25" customHeight="1" thickBot="1">
      <c r="B37" s="25" t="s">
        <v>8</v>
      </c>
      <c r="C37" s="26">
        <f>SUM(C15:C36)</f>
        <v>68246538.609999999</v>
      </c>
      <c r="D37" s="26">
        <f t="shared" ref="D37:F37" si="1">SUM(D15:D36)</f>
        <v>680000</v>
      </c>
      <c r="E37" s="27">
        <f t="shared" si="1"/>
        <v>390000</v>
      </c>
      <c r="F37" s="28">
        <f t="shared" si="1"/>
        <v>68536538.609999999</v>
      </c>
    </row>
    <row r="39" spans="2:6">
      <c r="D39" s="30"/>
    </row>
    <row r="40" spans="2:6">
      <c r="C40" s="29"/>
    </row>
  </sheetData>
  <mergeCells count="4">
    <mergeCell ref="B13:B14"/>
    <mergeCell ref="C13:C14"/>
    <mergeCell ref="D13:D14"/>
    <mergeCell ref="B8:F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  <oleObjects>
    <oleObject progId="PBrush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B8:G22"/>
  <sheetViews>
    <sheetView showGridLines="0" tabSelected="1" workbookViewId="0">
      <selection activeCell="L15" sqref="L15"/>
    </sheetView>
  </sheetViews>
  <sheetFormatPr baseColWidth="10" defaultRowHeight="17.25"/>
  <cols>
    <col min="1" max="1" width="1" style="1" customWidth="1"/>
    <col min="2" max="2" width="16" style="34" customWidth="1"/>
    <col min="3" max="3" width="40.140625" style="34" customWidth="1"/>
    <col min="4" max="4" width="19.42578125" style="3" bestFit="1" customWidth="1"/>
    <col min="5" max="5" width="22.28515625" style="3" customWidth="1"/>
    <col min="6" max="6" width="14.7109375" style="3" bestFit="1" customWidth="1"/>
    <col min="7" max="7" width="19.42578125" style="3" bestFit="1" customWidth="1"/>
    <col min="8" max="16384" width="11.42578125" style="1"/>
  </cols>
  <sheetData>
    <row r="8" spans="2:7">
      <c r="B8" s="54" t="s">
        <v>19</v>
      </c>
      <c r="C8" s="54"/>
      <c r="D8" s="54"/>
      <c r="E8" s="54"/>
      <c r="F8" s="54"/>
      <c r="G8" s="54"/>
    </row>
    <row r="10" spans="2:7" ht="18" thickBot="1"/>
    <row r="11" spans="2:7">
      <c r="B11" s="45" t="s">
        <v>10</v>
      </c>
      <c r="C11" s="46" t="s">
        <v>11</v>
      </c>
      <c r="D11" s="47" t="s">
        <v>0</v>
      </c>
      <c r="E11" s="47" t="s">
        <v>1</v>
      </c>
      <c r="F11" s="48" t="s">
        <v>2</v>
      </c>
      <c r="G11" s="55" t="s">
        <v>18</v>
      </c>
    </row>
    <row r="12" spans="2:7">
      <c r="B12" s="49"/>
      <c r="C12" s="38"/>
      <c r="D12" s="39"/>
      <c r="E12" s="39"/>
      <c r="F12" s="40" t="s">
        <v>3</v>
      </c>
      <c r="G12" s="56"/>
    </row>
    <row r="13" spans="2:7">
      <c r="B13" s="50">
        <v>0</v>
      </c>
      <c r="C13" s="57" t="s">
        <v>12</v>
      </c>
      <c r="D13" s="41">
        <v>270524.07</v>
      </c>
      <c r="E13" s="42">
        <v>0</v>
      </c>
      <c r="F13" s="42">
        <v>0</v>
      </c>
      <c r="G13" s="51">
        <v>270524.07</v>
      </c>
    </row>
    <row r="14" spans="2:7">
      <c r="B14" s="50">
        <v>1</v>
      </c>
      <c r="C14" s="57" t="s">
        <v>13</v>
      </c>
      <c r="D14" s="41">
        <v>36225936.329999998</v>
      </c>
      <c r="E14" s="42">
        <v>0</v>
      </c>
      <c r="F14" s="42">
        <v>0</v>
      </c>
      <c r="G14" s="51">
        <v>36225936.329999998</v>
      </c>
    </row>
    <row r="15" spans="2:7" ht="34.5">
      <c r="B15" s="50">
        <v>2</v>
      </c>
      <c r="C15" s="57" t="s">
        <v>14</v>
      </c>
      <c r="D15" s="41">
        <v>5406941.9799999995</v>
      </c>
      <c r="E15" s="42">
        <v>0</v>
      </c>
      <c r="F15" s="42">
        <v>0</v>
      </c>
      <c r="G15" s="51">
        <v>5406941.9799999995</v>
      </c>
    </row>
    <row r="16" spans="2:7" ht="34.5">
      <c r="B16" s="50">
        <v>3</v>
      </c>
      <c r="C16" s="57" t="s">
        <v>15</v>
      </c>
      <c r="D16" s="41">
        <v>14301844.49</v>
      </c>
      <c r="E16" s="42">
        <v>680000</v>
      </c>
      <c r="F16" s="43">
        <v>390000</v>
      </c>
      <c r="G16" s="51">
        <v>14591844.49</v>
      </c>
    </row>
    <row r="17" spans="2:7" ht="34.5">
      <c r="B17" s="50">
        <v>4</v>
      </c>
      <c r="C17" s="57" t="s">
        <v>16</v>
      </c>
      <c r="D17" s="41">
        <v>2962197.91</v>
      </c>
      <c r="E17" s="42">
        <v>0</v>
      </c>
      <c r="F17" s="42">
        <v>0</v>
      </c>
      <c r="G17" s="51">
        <v>2962197.91</v>
      </c>
    </row>
    <row r="18" spans="2:7">
      <c r="B18" s="50">
        <v>9</v>
      </c>
      <c r="C18" s="57" t="s">
        <v>17</v>
      </c>
      <c r="D18" s="41">
        <v>9079093.8300000001</v>
      </c>
      <c r="E18" s="42">
        <v>0</v>
      </c>
      <c r="F18" s="42">
        <v>0</v>
      </c>
      <c r="G18" s="51">
        <v>9079093.8300000001</v>
      </c>
    </row>
    <row r="19" spans="2:7" s="24" customFormat="1" ht="18" thickBot="1">
      <c r="B19" s="52" t="s">
        <v>8</v>
      </c>
      <c r="C19" s="53"/>
      <c r="D19" s="44">
        <v>126872935.24999997</v>
      </c>
      <c r="E19" s="35">
        <v>1360000</v>
      </c>
      <c r="F19" s="36">
        <v>780000</v>
      </c>
      <c r="G19" s="37">
        <v>127452935.24999997</v>
      </c>
    </row>
    <row r="21" spans="2:7">
      <c r="E21" s="30"/>
    </row>
    <row r="22" spans="2:7">
      <c r="D22" s="29"/>
    </row>
  </sheetData>
  <sortState ref="B15:G42">
    <sortCondition ref="B15:B42"/>
  </sortState>
  <mergeCells count="7">
    <mergeCell ref="B19:C19"/>
    <mergeCell ref="B8:G8"/>
    <mergeCell ref="G11:G12"/>
    <mergeCell ref="D11:D12"/>
    <mergeCell ref="E11:E12"/>
    <mergeCell ref="B11:B12"/>
    <mergeCell ref="C11:C12"/>
  </mergeCells>
  <pageMargins left="0.70866141732283472" right="0.70866141732283472" top="0.35" bottom="0.74803149606299213" header="0.31496062992125984" footer="0.31496062992125984"/>
  <pageSetup paperSize="9" orientation="landscape" r:id="rId1"/>
  <legacyDrawing r:id="rId2"/>
  <oleObjects>
    <oleObject progId="PBrush" shapeId="2049" r:id="rId3"/>
    <oleObject progId="PBrush" shapeId="205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Consolidación (Exp) (23)</vt:lpstr>
      <vt:lpstr>AREAS DE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rmillan</dc:creator>
  <cp:lastModifiedBy>slafita</cp:lastModifiedBy>
  <cp:lastPrinted>2025-04-02T08:15:50Z</cp:lastPrinted>
  <dcterms:created xsi:type="dcterms:W3CDTF">2022-12-17T13:04:27Z</dcterms:created>
  <dcterms:modified xsi:type="dcterms:W3CDTF">2025-04-02T08:16:38Z</dcterms:modified>
</cp:coreProperties>
</file>